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https://selbjornil.sharepoint.com/sites/SIL/Delte dokumenter/Marianne SIL/Årsmøte/Årsmøte 2024/"/>
    </mc:Choice>
  </mc:AlternateContent>
  <xr:revisionPtr revIDLastSave="140" documentId="8_{F2679EC7-EE26-4D57-8BEB-E8D4E1BF3847}" xr6:coauthVersionLast="47" xr6:coauthVersionMax="47" xr10:uidLastSave="{6964B3C8-419A-4808-B5C1-086712D8B4C0}"/>
  <bookViews>
    <workbookView xWindow="-38520" yWindow="135" windowWidth="38640" windowHeight="21120" xr2:uid="{00000000-000D-0000-FFFF-FFFF00000000}"/>
  </bookViews>
  <sheets>
    <sheet name="Budsjett 2021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2" i="3" l="1"/>
  <c r="E82" i="3" s="1"/>
  <c r="E76" i="3"/>
  <c r="E81" i="3" s="1"/>
  <c r="E57" i="3"/>
  <c r="E80" i="3" s="1"/>
  <c r="E35" i="3"/>
  <c r="E79" i="3" s="1"/>
  <c r="E17" i="3"/>
  <c r="E78" i="3" s="1"/>
  <c r="D35" i="3"/>
  <c r="D76" i="3"/>
  <c r="D57" i="3"/>
  <c r="D22" i="3"/>
  <c r="D17" i="3"/>
  <c r="E83" i="3" l="1"/>
  <c r="E84" i="3" s="1"/>
  <c r="D83" i="3"/>
  <c r="D84" i="3" s="1"/>
</calcChain>
</file>

<file path=xl/sharedStrings.xml><?xml version="1.0" encoding="utf-8"?>
<sst xmlns="http://schemas.openxmlformats.org/spreadsheetml/2006/main" count="77" uniqueCount="77">
  <si>
    <t>INNTEKTER:</t>
  </si>
  <si>
    <t>Driftstilskudd kommune</t>
  </si>
  <si>
    <t>Skiltsponsor</t>
  </si>
  <si>
    <t>Støtte avgiftsfri (gaver fra sponsor)</t>
  </si>
  <si>
    <t>Salgs- og arrangement inntekter</t>
  </si>
  <si>
    <t>Salgs- og inntekter dugnad</t>
  </si>
  <si>
    <t>Utleie inntekter hall/sos.rom</t>
  </si>
  <si>
    <t>Momskompensasjon</t>
  </si>
  <si>
    <t>LAM midler</t>
  </si>
  <si>
    <t>Medlemskontigenter</t>
  </si>
  <si>
    <t>Grasrotmidler Norsk Tipping</t>
  </si>
  <si>
    <t>Spillemidler/tippemidler</t>
  </si>
  <si>
    <t>SUM INNTEKTER:</t>
  </si>
  <si>
    <t>LØNNSKOSTNADER:</t>
  </si>
  <si>
    <t>Lønn- og feriepenger administrasjon</t>
  </si>
  <si>
    <t>Arbeidsgiveravgift påløpte feriepenger</t>
  </si>
  <si>
    <t>Pensjonsforsikring/Tjenestepensjon</t>
  </si>
  <si>
    <t>Renter Lån</t>
  </si>
  <si>
    <t>Avdrag lån</t>
  </si>
  <si>
    <t>SUM RENTER OG AVDRAG LÅN</t>
  </si>
  <si>
    <t>ANDRE DRIFTSKOSTNADER:</t>
  </si>
  <si>
    <t>Bedrifts- og yrkesskadeforsikring</t>
  </si>
  <si>
    <t>Kontor og administrasjonskostnader</t>
  </si>
  <si>
    <t>Reklamekostnader</t>
  </si>
  <si>
    <t>Regnskapshonorar</t>
  </si>
  <si>
    <t>Bank- og kortgebyr</t>
  </si>
  <si>
    <t>Annen kontorkostnad/investering</t>
  </si>
  <si>
    <t>Telefon og Internett</t>
  </si>
  <si>
    <t>Gaver trener/lagleder</t>
  </si>
  <si>
    <t>Kjøp dugnad</t>
  </si>
  <si>
    <t>Renhold</t>
  </si>
  <si>
    <t>Sum andre drifstkostnader:</t>
  </si>
  <si>
    <t>SPORTSLIG KOSTNAD:</t>
  </si>
  <si>
    <t>Fotball/ påmelding serie</t>
  </si>
  <si>
    <t>Medisinskutstyr</t>
  </si>
  <si>
    <t>Badminton</t>
  </si>
  <si>
    <t xml:space="preserve"> Volleyball</t>
  </si>
  <si>
    <t>Påmelding cup</t>
  </si>
  <si>
    <t>Austevoll serien</t>
  </si>
  <si>
    <t xml:space="preserve">Reise og oppholdskostnader (ferge) </t>
  </si>
  <si>
    <t>Dommerutgifter</t>
  </si>
  <si>
    <t>Kurs/Trenerutvikling</t>
  </si>
  <si>
    <t>Premier</t>
  </si>
  <si>
    <t>Andre kostnader</t>
  </si>
  <si>
    <t xml:space="preserve">Sum sportslige kostnader: </t>
  </si>
  <si>
    <t>Sum inntekter</t>
  </si>
  <si>
    <t>Lønnskostnader:</t>
  </si>
  <si>
    <t>Driftskostnader:</t>
  </si>
  <si>
    <t>Sportslige kostnader:</t>
  </si>
  <si>
    <t xml:space="preserve">Sum kostnader: </t>
  </si>
  <si>
    <t>Resultat:</t>
  </si>
  <si>
    <t>Renter og avdrag lån:</t>
  </si>
  <si>
    <t>RENTER OG AVDRAG LÅN:</t>
  </si>
  <si>
    <t>SUM LØNNSKOSTNADER</t>
  </si>
  <si>
    <t>Post og fraktkostnader</t>
  </si>
  <si>
    <t>Idrettskole/turn</t>
  </si>
  <si>
    <t>Diverse inntekter (inntekstføring av lånet fra næringslivet)</t>
  </si>
  <si>
    <t>Datakostnad</t>
  </si>
  <si>
    <t>Varekjøp kiosk</t>
  </si>
  <si>
    <t>Feriepenger beregnet</t>
  </si>
  <si>
    <t>annen fordel i arbeidsforhold AGA</t>
  </si>
  <si>
    <t xml:space="preserve">Møter, kurs, oppdatering </t>
  </si>
  <si>
    <t>Annen kostnad</t>
  </si>
  <si>
    <t>Konstaterte tap på fordringer</t>
  </si>
  <si>
    <t>Leie datasystemer</t>
  </si>
  <si>
    <t>Tilstellinger/kurs/møter</t>
  </si>
  <si>
    <t>Fotball utstyr</t>
  </si>
  <si>
    <t xml:space="preserve">Driftsmaterialer </t>
  </si>
  <si>
    <t>Reperasjoner og vedlikehold bygninger</t>
  </si>
  <si>
    <t>Utleie inntekter skyterom/speilsal</t>
  </si>
  <si>
    <t>styregodtgjørelser</t>
  </si>
  <si>
    <t xml:space="preserve">Arbeidsgiveravgift  </t>
  </si>
  <si>
    <t>Kontingent, fradragsberettiget</t>
  </si>
  <si>
    <t>Annen personalkostnad (fri telefon)</t>
  </si>
  <si>
    <t>Juntos honorar ungdom</t>
  </si>
  <si>
    <t>Oppspartemidler til renteavdrag</t>
  </si>
  <si>
    <t>Renter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</si>
</sst>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3" fontId="0" fillId="0" borderId="0" xfId="0" applyNumberFormat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0" xfId="0" applyFont="1"/>
    <xf numFmtId="0" fontId="0" fillId="0" borderId="11" xfId="0" applyBorder="1"/>
    <xf numFmtId="0" fontId="3" fillId="0" borderId="8" xfId="0" applyFont="1" applyBorder="1"/>
    <xf numFmtId="3" fontId="0" fillId="0" borderId="14" xfId="0" applyNumberFormat="1" applyBorder="1"/>
    <xf numFmtId="3" fontId="0" fillId="0" borderId="11" xfId="0" applyNumberFormat="1" applyBorder="1"/>
    <xf numFmtId="3" fontId="0" fillId="0" borderId="15" xfId="0" applyNumberFormat="1" applyBorder="1"/>
    <xf numFmtId="0" fontId="0" fillId="2" borderId="1" xfId="0" applyFill="1" applyBorder="1"/>
    <xf numFmtId="0" fontId="0" fillId="2" borderId="3" xfId="0" applyFill="1" applyBorder="1" applyAlignment="1">
      <alignment horizontal="center"/>
    </xf>
    <xf numFmtId="1" fontId="0" fillId="2" borderId="1" xfId="0" applyNumberFormat="1" applyFill="1" applyBorder="1"/>
    <xf numFmtId="0" fontId="0" fillId="2" borderId="3" xfId="0" applyFill="1" applyBorder="1"/>
    <xf numFmtId="3" fontId="0" fillId="2" borderId="1" xfId="0" applyNumberFormat="1" applyFill="1" applyBorder="1"/>
    <xf numFmtId="1" fontId="0" fillId="2" borderId="13" xfId="0" applyNumberFormat="1" applyFill="1" applyBorder="1"/>
    <xf numFmtId="3" fontId="0" fillId="2" borderId="13" xfId="0" applyNumberFormat="1" applyFill="1" applyBorder="1"/>
    <xf numFmtId="3" fontId="0" fillId="0" borderId="16" xfId="0" applyNumberFormat="1" applyBorder="1"/>
    <xf numFmtId="1" fontId="0" fillId="2" borderId="17" xfId="0" applyNumberFormat="1" applyFill="1" applyBorder="1"/>
    <xf numFmtId="3" fontId="0" fillId="0" borderId="18" xfId="0" applyNumberFormat="1" applyBorder="1"/>
    <xf numFmtId="3" fontId="0" fillId="2" borderId="17" xfId="0" applyNumberFormat="1" applyFill="1" applyBorder="1"/>
    <xf numFmtId="3" fontId="0" fillId="0" borderId="19" xfId="0" applyNumberFormat="1" applyBorder="1"/>
    <xf numFmtId="3" fontId="0" fillId="0" borderId="20" xfId="0" applyNumberFormat="1" applyBorder="1"/>
    <xf numFmtId="3" fontId="0" fillId="0" borderId="21" xfId="0" applyNumberFormat="1" applyBorder="1"/>
    <xf numFmtId="0" fontId="0" fillId="0" borderId="15" xfId="0" applyBorder="1"/>
    <xf numFmtId="0" fontId="0" fillId="0" borderId="16" xfId="0" applyBorder="1"/>
    <xf numFmtId="0" fontId="0" fillId="0" borderId="18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1" fontId="0" fillId="2" borderId="2" xfId="0" applyNumberFormat="1" applyFill="1" applyBorder="1"/>
    <xf numFmtId="3" fontId="0" fillId="2" borderId="2" xfId="0" applyNumberFormat="1" applyFill="1" applyBorder="1"/>
    <xf numFmtId="1" fontId="0" fillId="2" borderId="25" xfId="0" applyNumberFormat="1" applyFill="1" applyBorder="1"/>
    <xf numFmtId="3" fontId="0" fillId="2" borderId="25" xfId="0" applyNumberFormat="1" applyFill="1" applyBorder="1"/>
    <xf numFmtId="3" fontId="0" fillId="0" borderId="4" xfId="0" applyNumberFormat="1" applyBorder="1"/>
    <xf numFmtId="3" fontId="0" fillId="0" borderId="5" xfId="0" applyNumberFormat="1" applyBorder="1"/>
    <xf numFmtId="3" fontId="0" fillId="0" borderId="6" xfId="0" applyNumberFormat="1" applyBorder="1"/>
    <xf numFmtId="3" fontId="0" fillId="2" borderId="26" xfId="0" applyNumberFormat="1" applyFill="1" applyBorder="1"/>
    <xf numFmtId="3" fontId="0" fillId="2" borderId="15" xfId="0" applyNumberFormat="1" applyFill="1" applyBorder="1"/>
    <xf numFmtId="0" fontId="0" fillId="2" borderId="12" xfId="0" applyFill="1" applyBorder="1"/>
    <xf numFmtId="0" fontId="1" fillId="2" borderId="10" xfId="0" applyFont="1" applyFill="1" applyBorder="1"/>
    <xf numFmtId="3" fontId="0" fillId="2" borderId="10" xfId="0" applyNumberFormat="1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CCFF"/>
      <color rgb="FFCC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styles" Target="style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3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84"/>
  <sheetViews>
    <sheetView tabSelected="1" zoomScale="120" zoomScaleNormal="120" workbookViewId="0">
      <selection activeCell="G21" sqref="G21"/>
    </sheetView>
  </sheetViews>
  <sheetFormatPr baseColWidth="10" defaultRowHeight="15" x14ac:dyDescent="0.25"/>
  <cols>
    <col min="2" max="2" width="7.42578125" customWidth="1"/>
    <col min="3" max="3" width="34.28515625" customWidth="1"/>
    <col min="4" max="5" width="11.42578125" style="1"/>
  </cols>
  <sheetData>
    <row r="1" spans="1:6" ht="15.75" thickBot="1" x14ac:dyDescent="0.3">
      <c r="B1" s="17"/>
      <c r="C1" s="18" t="s">
        <v>0</v>
      </c>
      <c r="D1" s="22">
        <v>2023</v>
      </c>
      <c r="E1" s="25">
        <v>2024</v>
      </c>
    </row>
    <row r="2" spans="1:6" x14ac:dyDescent="0.25">
      <c r="B2" s="7">
        <v>3400</v>
      </c>
      <c r="C2" s="7" t="s">
        <v>1</v>
      </c>
      <c r="D2" s="24">
        <v>290000</v>
      </c>
      <c r="E2" s="28">
        <v>290000</v>
      </c>
      <c r="F2" s="1"/>
    </row>
    <row r="3" spans="1:6" x14ac:dyDescent="0.25">
      <c r="B3" s="5">
        <v>3000</v>
      </c>
      <c r="C3" s="5" t="s">
        <v>2</v>
      </c>
      <c r="D3" s="16">
        <v>400000</v>
      </c>
      <c r="E3" s="29">
        <v>400000</v>
      </c>
      <c r="F3" s="1"/>
    </row>
    <row r="4" spans="1:6" x14ac:dyDescent="0.25">
      <c r="A4">
        <v>3450</v>
      </c>
      <c r="B4" s="5">
        <v>3100</v>
      </c>
      <c r="C4" s="5" t="s">
        <v>3</v>
      </c>
      <c r="D4" s="16">
        <v>75000</v>
      </c>
      <c r="E4" s="29">
        <v>100000</v>
      </c>
      <c r="F4" s="1"/>
    </row>
    <row r="5" spans="1:6" x14ac:dyDescent="0.25">
      <c r="B5" s="5">
        <v>3205</v>
      </c>
      <c r="C5" s="5" t="s">
        <v>4</v>
      </c>
      <c r="D5" s="16">
        <v>10000</v>
      </c>
      <c r="E5" s="29">
        <v>20000</v>
      </c>
      <c r="F5" s="1"/>
    </row>
    <row r="6" spans="1:6" x14ac:dyDescent="0.25">
      <c r="B6" s="5">
        <v>3900</v>
      </c>
      <c r="C6" s="5" t="s">
        <v>5</v>
      </c>
      <c r="D6" s="16">
        <v>60000</v>
      </c>
      <c r="E6" s="29">
        <v>50000</v>
      </c>
      <c r="F6" s="1"/>
    </row>
    <row r="7" spans="1:6" x14ac:dyDescent="0.25">
      <c r="B7" s="5">
        <v>3600</v>
      </c>
      <c r="C7" s="5" t="s">
        <v>6</v>
      </c>
      <c r="D7" s="16">
        <v>60000</v>
      </c>
      <c r="E7" s="29">
        <v>60000</v>
      </c>
      <c r="F7" s="1"/>
    </row>
    <row r="8" spans="1:6" x14ac:dyDescent="0.25">
      <c r="B8" s="5"/>
      <c r="C8" s="5" t="s">
        <v>69</v>
      </c>
      <c r="D8" s="16">
        <v>12000</v>
      </c>
      <c r="E8" s="29">
        <v>12000</v>
      </c>
      <c r="F8" s="1"/>
    </row>
    <row r="9" spans="1:6" x14ac:dyDescent="0.25">
      <c r="B9" s="5">
        <v>3970</v>
      </c>
      <c r="C9" s="5" t="s">
        <v>7</v>
      </c>
      <c r="D9" s="16">
        <v>65000</v>
      </c>
      <c r="E9" s="29">
        <v>65000</v>
      </c>
      <c r="F9" s="1"/>
    </row>
    <row r="10" spans="1:6" x14ac:dyDescent="0.25">
      <c r="B10" s="5">
        <v>3440</v>
      </c>
      <c r="C10" s="5" t="s">
        <v>8</v>
      </c>
      <c r="D10" s="16">
        <v>80000</v>
      </c>
      <c r="E10" s="29">
        <v>74000</v>
      </c>
      <c r="F10" s="1"/>
    </row>
    <row r="11" spans="1:6" x14ac:dyDescent="0.25">
      <c r="B11" s="5">
        <v>3610</v>
      </c>
      <c r="C11" s="5" t="s">
        <v>9</v>
      </c>
      <c r="D11" s="16">
        <v>200000</v>
      </c>
      <c r="E11" s="29">
        <v>210000</v>
      </c>
      <c r="F11" s="1"/>
    </row>
    <row r="12" spans="1:6" x14ac:dyDescent="0.25">
      <c r="B12" s="5">
        <v>3690</v>
      </c>
      <c r="C12" s="5" t="s">
        <v>10</v>
      </c>
      <c r="D12" s="16">
        <v>125000</v>
      </c>
      <c r="E12" s="29">
        <v>140000</v>
      </c>
    </row>
    <row r="13" spans="1:6" x14ac:dyDescent="0.25">
      <c r="B13" s="5"/>
      <c r="C13" s="5" t="s">
        <v>76</v>
      </c>
      <c r="D13" s="16"/>
      <c r="E13" s="29">
        <v>50000</v>
      </c>
    </row>
    <row r="14" spans="1:6" x14ac:dyDescent="0.25">
      <c r="B14" s="5"/>
      <c r="C14" s="5" t="s">
        <v>75</v>
      </c>
      <c r="D14" s="16">
        <v>50000</v>
      </c>
      <c r="E14" s="29">
        <v>50000</v>
      </c>
    </row>
    <row r="15" spans="1:6" x14ac:dyDescent="0.25">
      <c r="B15" s="5">
        <v>3685</v>
      </c>
      <c r="C15" s="5" t="s">
        <v>11</v>
      </c>
      <c r="D15" s="16"/>
      <c r="E15" s="29"/>
    </row>
    <row r="16" spans="1:6" ht="15.75" thickBot="1" x14ac:dyDescent="0.3">
      <c r="B16" s="6">
        <v>3990</v>
      </c>
      <c r="C16" s="13" t="s">
        <v>56</v>
      </c>
      <c r="D16" s="26"/>
      <c r="E16" s="30"/>
    </row>
    <row r="17" spans="1:5" ht="15.75" thickBot="1" x14ac:dyDescent="0.3">
      <c r="B17" s="17"/>
      <c r="C17" s="17" t="s">
        <v>12</v>
      </c>
      <c r="D17" s="23">
        <f>SUM(D2:D16)</f>
        <v>1427000</v>
      </c>
      <c r="E17" s="27">
        <f>SUM(E2:E16)</f>
        <v>1521000</v>
      </c>
    </row>
    <row r="18" spans="1:5" ht="15.75" thickBot="1" x14ac:dyDescent="0.3"/>
    <row r="19" spans="1:5" ht="15.75" thickBot="1" x14ac:dyDescent="0.3">
      <c r="B19" s="17"/>
      <c r="C19" s="18" t="s">
        <v>52</v>
      </c>
      <c r="D19" s="19">
        <v>2023</v>
      </c>
      <c r="E19" s="37">
        <v>2024</v>
      </c>
    </row>
    <row r="20" spans="1:5" x14ac:dyDescent="0.25">
      <c r="B20" s="7"/>
      <c r="C20" s="2" t="s">
        <v>17</v>
      </c>
      <c r="D20" s="15">
        <v>170000</v>
      </c>
      <c r="E20" s="14">
        <v>130000</v>
      </c>
    </row>
    <row r="21" spans="1:5" ht="15.75" thickBot="1" x14ac:dyDescent="0.3">
      <c r="B21" s="6"/>
      <c r="C21" s="4" t="s">
        <v>18</v>
      </c>
      <c r="D21" s="15">
        <v>400000</v>
      </c>
      <c r="E21" s="14">
        <v>400000</v>
      </c>
    </row>
    <row r="22" spans="1:5" ht="15.75" thickBot="1" x14ac:dyDescent="0.3">
      <c r="B22" s="17"/>
      <c r="C22" s="20" t="s">
        <v>19</v>
      </c>
      <c r="D22" s="21">
        <f>SUM(D20:D21)</f>
        <v>570000</v>
      </c>
      <c r="E22" s="38">
        <f>SUM(E20:E21)</f>
        <v>530000</v>
      </c>
    </row>
    <row r="24" spans="1:5" ht="15.75" thickBot="1" x14ac:dyDescent="0.3"/>
    <row r="25" spans="1:5" ht="15.75" thickBot="1" x14ac:dyDescent="0.3">
      <c r="B25" s="17"/>
      <c r="C25" s="18" t="s">
        <v>13</v>
      </c>
      <c r="D25" s="22">
        <v>2023</v>
      </c>
      <c r="E25" s="25">
        <v>2024</v>
      </c>
    </row>
    <row r="26" spans="1:5" x14ac:dyDescent="0.25">
      <c r="B26" s="7">
        <v>5000</v>
      </c>
      <c r="C26" s="2" t="s">
        <v>14</v>
      </c>
      <c r="D26" s="24">
        <v>270000</v>
      </c>
      <c r="E26" s="28">
        <v>350000</v>
      </c>
    </row>
    <row r="27" spans="1:5" x14ac:dyDescent="0.25">
      <c r="A27">
        <v>2940</v>
      </c>
      <c r="B27" s="7">
        <v>5180</v>
      </c>
      <c r="C27" s="2" t="s">
        <v>59</v>
      </c>
      <c r="D27" s="16">
        <v>30000</v>
      </c>
      <c r="E27" s="29">
        <v>50000</v>
      </c>
    </row>
    <row r="28" spans="1:5" x14ac:dyDescent="0.25">
      <c r="A28">
        <v>2780</v>
      </c>
      <c r="B28" s="5">
        <v>5182</v>
      </c>
      <c r="C28" s="3" t="s">
        <v>15</v>
      </c>
      <c r="D28" s="16">
        <v>4000</v>
      </c>
      <c r="E28" s="29">
        <v>6000</v>
      </c>
    </row>
    <row r="29" spans="1:5" x14ac:dyDescent="0.25">
      <c r="B29" s="5">
        <v>5400</v>
      </c>
      <c r="C29" s="3" t="s">
        <v>71</v>
      </c>
      <c r="D29" s="16">
        <v>38000</v>
      </c>
      <c r="E29" s="29">
        <v>40000</v>
      </c>
    </row>
    <row r="30" spans="1:5" x14ac:dyDescent="0.25">
      <c r="B30" s="6">
        <v>5210</v>
      </c>
      <c r="C30" s="4" t="s">
        <v>73</v>
      </c>
      <c r="D30" s="16">
        <v>5000</v>
      </c>
      <c r="E30" s="29">
        <v>5000</v>
      </c>
    </row>
    <row r="31" spans="1:5" x14ac:dyDescent="0.25">
      <c r="B31" s="5">
        <v>5280</v>
      </c>
      <c r="C31" s="3" t="s">
        <v>60</v>
      </c>
      <c r="D31" s="16">
        <v>5000</v>
      </c>
      <c r="E31" s="29">
        <v>5000</v>
      </c>
    </row>
    <row r="32" spans="1:5" x14ac:dyDescent="0.25">
      <c r="B32" s="5">
        <v>5010</v>
      </c>
      <c r="C32" s="3" t="s">
        <v>74</v>
      </c>
      <c r="D32" s="16">
        <v>45000</v>
      </c>
      <c r="E32" s="29">
        <v>45000</v>
      </c>
    </row>
    <row r="33" spans="2:5" x14ac:dyDescent="0.25">
      <c r="B33" s="5">
        <v>5330</v>
      </c>
      <c r="C33" s="3" t="s">
        <v>70</v>
      </c>
      <c r="D33" s="16">
        <v>30000</v>
      </c>
      <c r="E33" s="29">
        <v>45000</v>
      </c>
    </row>
    <row r="34" spans="2:5" ht="15.75" thickBot="1" x14ac:dyDescent="0.3">
      <c r="B34" s="6">
        <v>5950</v>
      </c>
      <c r="C34" s="4" t="s">
        <v>16</v>
      </c>
      <c r="D34" s="26">
        <v>12000</v>
      </c>
      <c r="E34" s="30">
        <v>12000</v>
      </c>
    </row>
    <row r="35" spans="2:5" ht="15.75" thickBot="1" x14ac:dyDescent="0.3">
      <c r="B35" s="17"/>
      <c r="C35" s="20" t="s">
        <v>53</v>
      </c>
      <c r="D35" s="23">
        <f>SUM(D26:D34)</f>
        <v>439000</v>
      </c>
      <c r="E35" s="27">
        <f>SUM(E26:E34)</f>
        <v>558000</v>
      </c>
    </row>
    <row r="36" spans="2:5" ht="15.75" thickBot="1" x14ac:dyDescent="0.3"/>
    <row r="37" spans="2:5" ht="15.75" thickBot="1" x14ac:dyDescent="0.3">
      <c r="B37" s="17"/>
      <c r="C37" s="18" t="s">
        <v>20</v>
      </c>
      <c r="D37" s="37">
        <v>2023</v>
      </c>
      <c r="E37" s="37">
        <v>2024</v>
      </c>
    </row>
    <row r="38" spans="2:5" x14ac:dyDescent="0.25">
      <c r="B38" s="34">
        <v>4000</v>
      </c>
      <c r="C38" s="32" t="s">
        <v>29</v>
      </c>
      <c r="D38" s="24">
        <v>0</v>
      </c>
      <c r="E38" s="28">
        <v>0</v>
      </c>
    </row>
    <row r="39" spans="2:5" x14ac:dyDescent="0.25">
      <c r="B39" s="35">
        <v>4300</v>
      </c>
      <c r="C39" s="31" t="s">
        <v>58</v>
      </c>
      <c r="D39" s="16">
        <v>5000</v>
      </c>
      <c r="E39" s="29">
        <v>5000</v>
      </c>
    </row>
    <row r="40" spans="2:5" x14ac:dyDescent="0.25">
      <c r="B40" s="35">
        <v>6360</v>
      </c>
      <c r="C40" s="31" t="s">
        <v>30</v>
      </c>
      <c r="D40" s="16">
        <v>5000</v>
      </c>
      <c r="E40" s="29">
        <v>5000</v>
      </c>
    </row>
    <row r="41" spans="2:5" x14ac:dyDescent="0.25">
      <c r="B41" s="35">
        <v>6420</v>
      </c>
      <c r="C41" s="31" t="s">
        <v>64</v>
      </c>
      <c r="D41" s="16">
        <v>1000</v>
      </c>
      <c r="E41" s="29">
        <v>1000</v>
      </c>
    </row>
    <row r="42" spans="2:5" x14ac:dyDescent="0.25">
      <c r="B42" s="35">
        <v>6531</v>
      </c>
      <c r="C42" s="31" t="s">
        <v>65</v>
      </c>
      <c r="D42" s="16">
        <v>15000</v>
      </c>
      <c r="E42" s="29">
        <v>15000</v>
      </c>
    </row>
    <row r="43" spans="2:5" x14ac:dyDescent="0.25">
      <c r="B43" s="35">
        <v>6700</v>
      </c>
      <c r="C43" s="31" t="s">
        <v>24</v>
      </c>
      <c r="D43" s="16">
        <v>20000</v>
      </c>
      <c r="E43" s="29">
        <v>20000</v>
      </c>
    </row>
    <row r="44" spans="2:5" ht="14.25" customHeight="1" x14ac:dyDescent="0.25">
      <c r="B44" s="35">
        <v>6800</v>
      </c>
      <c r="C44" s="31" t="s">
        <v>22</v>
      </c>
      <c r="D44" s="16">
        <v>5000</v>
      </c>
      <c r="E44" s="29">
        <v>7976</v>
      </c>
    </row>
    <row r="45" spans="2:5" x14ac:dyDescent="0.25">
      <c r="B45" s="35">
        <v>6810</v>
      </c>
      <c r="C45" s="31" t="s">
        <v>57</v>
      </c>
      <c r="D45" s="16">
        <v>1000</v>
      </c>
      <c r="E45" s="29">
        <v>1000</v>
      </c>
    </row>
    <row r="46" spans="2:5" x14ac:dyDescent="0.25">
      <c r="B46" s="35">
        <v>6860</v>
      </c>
      <c r="C46" s="31" t="s">
        <v>61</v>
      </c>
      <c r="D46" s="16">
        <v>7500</v>
      </c>
      <c r="E46" s="29">
        <v>7500</v>
      </c>
    </row>
    <row r="47" spans="2:5" x14ac:dyDescent="0.25">
      <c r="B47" s="35">
        <v>6890</v>
      </c>
      <c r="C47" s="31" t="s">
        <v>26</v>
      </c>
      <c r="D47" s="16">
        <v>15000</v>
      </c>
      <c r="E47" s="29">
        <v>15000</v>
      </c>
    </row>
    <row r="48" spans="2:5" x14ac:dyDescent="0.25">
      <c r="B48" s="35">
        <v>6900</v>
      </c>
      <c r="C48" s="31" t="s">
        <v>27</v>
      </c>
      <c r="D48" s="16">
        <v>25000</v>
      </c>
      <c r="E48" s="29">
        <v>25000</v>
      </c>
    </row>
    <row r="49" spans="2:5" x14ac:dyDescent="0.25">
      <c r="B49" s="35">
        <v>6940</v>
      </c>
      <c r="C49" s="31" t="s">
        <v>54</v>
      </c>
      <c r="D49" s="16">
        <v>1500</v>
      </c>
      <c r="E49" s="29">
        <v>1500</v>
      </c>
    </row>
    <row r="50" spans="2:5" x14ac:dyDescent="0.25">
      <c r="B50" s="35">
        <v>7320</v>
      </c>
      <c r="C50" s="31" t="s">
        <v>23</v>
      </c>
      <c r="D50" s="16">
        <v>15000</v>
      </c>
      <c r="E50" s="29">
        <v>15000</v>
      </c>
    </row>
    <row r="51" spans="2:5" x14ac:dyDescent="0.25">
      <c r="B51" s="35">
        <v>7420</v>
      </c>
      <c r="C51" s="31" t="s">
        <v>28</v>
      </c>
      <c r="D51" s="16">
        <v>30000</v>
      </c>
      <c r="E51" s="29">
        <v>30000</v>
      </c>
    </row>
    <row r="52" spans="2:5" x14ac:dyDescent="0.25">
      <c r="B52" s="35">
        <v>7770</v>
      </c>
      <c r="C52" s="31" t="s">
        <v>25</v>
      </c>
      <c r="D52" s="16">
        <v>9000</v>
      </c>
      <c r="E52" s="29">
        <v>9000</v>
      </c>
    </row>
    <row r="53" spans="2:5" x14ac:dyDescent="0.25">
      <c r="B53" s="35">
        <v>7500</v>
      </c>
      <c r="C53" s="31" t="s">
        <v>21</v>
      </c>
      <c r="D53" s="16">
        <v>9000</v>
      </c>
      <c r="E53" s="29">
        <v>9000</v>
      </c>
    </row>
    <row r="54" spans="2:5" x14ac:dyDescent="0.25">
      <c r="B54" s="35"/>
      <c r="C54" s="31"/>
      <c r="D54" s="16"/>
      <c r="E54" s="29"/>
    </row>
    <row r="55" spans="2:5" x14ac:dyDescent="0.25">
      <c r="B55" s="35">
        <v>7798</v>
      </c>
      <c r="C55" s="31" t="s">
        <v>62</v>
      </c>
      <c r="D55" s="16">
        <v>5000</v>
      </c>
      <c r="E55" s="29">
        <v>5000</v>
      </c>
    </row>
    <row r="56" spans="2:5" ht="15.75" thickBot="1" x14ac:dyDescent="0.3">
      <c r="B56" s="36">
        <v>7830</v>
      </c>
      <c r="C56" s="33" t="s">
        <v>63</v>
      </c>
      <c r="D56" s="26">
        <v>5000</v>
      </c>
      <c r="E56" s="30">
        <v>5000</v>
      </c>
    </row>
    <row r="57" spans="2:5" ht="15.75" thickBot="1" x14ac:dyDescent="0.3">
      <c r="B57" s="17"/>
      <c r="C57" s="20" t="s">
        <v>31</v>
      </c>
      <c r="D57" s="38">
        <f>SUM(D38:D56)</f>
        <v>174000</v>
      </c>
      <c r="E57" s="38">
        <f>SUM(E38:E56)</f>
        <v>176976</v>
      </c>
    </row>
    <row r="58" spans="2:5" ht="15.75" thickBot="1" x14ac:dyDescent="0.3"/>
    <row r="59" spans="2:5" ht="15.75" thickBot="1" x14ac:dyDescent="0.3">
      <c r="B59" s="17"/>
      <c r="C59" s="18" t="s">
        <v>32</v>
      </c>
      <c r="D59" s="39">
        <v>2023</v>
      </c>
      <c r="E59" s="25">
        <v>2024</v>
      </c>
    </row>
    <row r="60" spans="2:5" ht="14.25" customHeight="1" x14ac:dyDescent="0.25">
      <c r="B60" s="7">
        <v>5020</v>
      </c>
      <c r="C60" s="2" t="s">
        <v>40</v>
      </c>
      <c r="D60" s="24">
        <v>12000</v>
      </c>
      <c r="E60" s="28">
        <v>12000</v>
      </c>
    </row>
    <row r="61" spans="2:5" x14ac:dyDescent="0.25">
      <c r="B61" s="6">
        <v>6390</v>
      </c>
      <c r="C61" s="4" t="s">
        <v>43</v>
      </c>
      <c r="D61" s="16">
        <v>10000</v>
      </c>
      <c r="E61" s="29">
        <v>10000</v>
      </c>
    </row>
    <row r="62" spans="2:5" x14ac:dyDescent="0.25">
      <c r="B62" s="5">
        <v>6450</v>
      </c>
      <c r="C62" s="3" t="s">
        <v>37</v>
      </c>
      <c r="D62" s="16">
        <v>50000</v>
      </c>
      <c r="E62" s="29">
        <v>50000</v>
      </c>
    </row>
    <row r="63" spans="2:5" x14ac:dyDescent="0.25">
      <c r="B63" s="5">
        <v>6460</v>
      </c>
      <c r="C63" s="3" t="s">
        <v>38</v>
      </c>
      <c r="D63" s="16">
        <v>15000</v>
      </c>
      <c r="E63" s="29">
        <v>15000</v>
      </c>
    </row>
    <row r="64" spans="2:5" x14ac:dyDescent="0.25">
      <c r="B64" s="5">
        <v>6500</v>
      </c>
      <c r="C64" s="3" t="s">
        <v>42</v>
      </c>
      <c r="D64" s="16">
        <v>0</v>
      </c>
      <c r="E64" s="29">
        <v>10000</v>
      </c>
    </row>
    <row r="65" spans="2:5" x14ac:dyDescent="0.25">
      <c r="B65" s="5">
        <v>6520</v>
      </c>
      <c r="C65" s="3" t="s">
        <v>36</v>
      </c>
      <c r="D65" s="16">
        <v>25000</v>
      </c>
      <c r="E65" s="29">
        <v>25000</v>
      </c>
    </row>
    <row r="66" spans="2:5" x14ac:dyDescent="0.25">
      <c r="B66" s="5">
        <v>6522</v>
      </c>
      <c r="C66" s="3" t="s">
        <v>35</v>
      </c>
      <c r="D66" s="16">
        <v>0</v>
      </c>
      <c r="E66" s="29">
        <v>0</v>
      </c>
    </row>
    <row r="67" spans="2:5" x14ac:dyDescent="0.25">
      <c r="B67" s="5">
        <v>6550</v>
      </c>
      <c r="C67" s="3" t="s">
        <v>67</v>
      </c>
      <c r="D67" s="16">
        <v>30000</v>
      </c>
      <c r="E67" s="29">
        <v>30000</v>
      </c>
    </row>
    <row r="68" spans="2:5" x14ac:dyDescent="0.25">
      <c r="B68" s="5">
        <v>6570</v>
      </c>
      <c r="C68" s="3" t="s">
        <v>34</v>
      </c>
      <c r="D68" s="16">
        <v>5000</v>
      </c>
      <c r="E68" s="29">
        <v>5000</v>
      </c>
    </row>
    <row r="69" spans="2:5" x14ac:dyDescent="0.25">
      <c r="B69" s="7">
        <v>6580</v>
      </c>
      <c r="C69" s="2" t="s">
        <v>66</v>
      </c>
      <c r="D69" s="16">
        <v>25000</v>
      </c>
      <c r="E69" s="29">
        <v>25000</v>
      </c>
    </row>
    <row r="70" spans="2:5" x14ac:dyDescent="0.25">
      <c r="B70" s="5">
        <v>6591</v>
      </c>
      <c r="C70" s="3" t="s">
        <v>55</v>
      </c>
      <c r="D70" s="16">
        <v>20000</v>
      </c>
      <c r="E70" s="29">
        <v>20000</v>
      </c>
    </row>
    <row r="71" spans="2:5" x14ac:dyDescent="0.25">
      <c r="B71" s="5">
        <v>7140</v>
      </c>
      <c r="C71" s="3" t="s">
        <v>39</v>
      </c>
      <c r="D71" s="16">
        <v>10000</v>
      </c>
      <c r="E71" s="29">
        <v>10000</v>
      </c>
    </row>
    <row r="72" spans="2:5" x14ac:dyDescent="0.25">
      <c r="B72" s="5">
        <v>7415</v>
      </c>
      <c r="C72" s="3" t="s">
        <v>33</v>
      </c>
      <c r="D72" s="16">
        <v>12000</v>
      </c>
      <c r="E72" s="29">
        <v>12000</v>
      </c>
    </row>
    <row r="73" spans="2:5" x14ac:dyDescent="0.25">
      <c r="B73" s="5">
        <v>7460</v>
      </c>
      <c r="C73" s="3" t="s">
        <v>41</v>
      </c>
      <c r="D73" s="16">
        <v>20000</v>
      </c>
      <c r="E73" s="29">
        <v>20000</v>
      </c>
    </row>
    <row r="74" spans="2:5" x14ac:dyDescent="0.25">
      <c r="B74" s="5">
        <v>7400</v>
      </c>
      <c r="C74" s="3" t="s">
        <v>72</v>
      </c>
      <c r="D74" s="16"/>
      <c r="E74" s="29"/>
    </row>
    <row r="75" spans="2:5" ht="15.75" thickBot="1" x14ac:dyDescent="0.3">
      <c r="B75" s="6">
        <v>6600</v>
      </c>
      <c r="C75" s="4" t="s">
        <v>68</v>
      </c>
      <c r="D75" s="26">
        <v>10000</v>
      </c>
      <c r="E75" s="30">
        <v>10000</v>
      </c>
    </row>
    <row r="76" spans="2:5" ht="15.75" thickBot="1" x14ac:dyDescent="0.3">
      <c r="B76" s="17"/>
      <c r="C76" s="20" t="s">
        <v>44</v>
      </c>
      <c r="D76" s="40">
        <f>SUM(D60:D75)</f>
        <v>244000</v>
      </c>
      <c r="E76" s="27">
        <f>SUM(E59:E75)</f>
        <v>256024</v>
      </c>
    </row>
    <row r="77" spans="2:5" ht="15.75" thickBot="1" x14ac:dyDescent="0.3"/>
    <row r="78" spans="2:5" ht="15.75" thickBot="1" x14ac:dyDescent="0.3">
      <c r="B78" s="17"/>
      <c r="C78" s="20" t="s">
        <v>45</v>
      </c>
      <c r="D78" s="21">
        <v>1427000</v>
      </c>
      <c r="E78" s="44">
        <f>E17</f>
        <v>1521000</v>
      </c>
    </row>
    <row r="79" spans="2:5" x14ac:dyDescent="0.25">
      <c r="B79" s="7"/>
      <c r="C79" s="8" t="s">
        <v>46</v>
      </c>
      <c r="D79" s="41">
        <v>439000</v>
      </c>
      <c r="E79" s="16">
        <f>E35</f>
        <v>558000</v>
      </c>
    </row>
    <row r="80" spans="2:5" x14ac:dyDescent="0.25">
      <c r="B80" s="5"/>
      <c r="C80" s="9" t="s">
        <v>47</v>
      </c>
      <c r="D80" s="42">
        <v>174000</v>
      </c>
      <c r="E80" s="16">
        <f>E57</f>
        <v>176976</v>
      </c>
    </row>
    <row r="81" spans="2:5" x14ac:dyDescent="0.25">
      <c r="B81" s="6"/>
      <c r="C81" s="10" t="s">
        <v>48</v>
      </c>
      <c r="D81" s="42">
        <v>244000</v>
      </c>
      <c r="E81" s="16">
        <f>E76</f>
        <v>256024</v>
      </c>
    </row>
    <row r="82" spans="2:5" ht="15.75" thickBot="1" x14ac:dyDescent="0.3">
      <c r="B82" s="12"/>
      <c r="C82" s="11" t="s">
        <v>51</v>
      </c>
      <c r="D82" s="43">
        <v>570000</v>
      </c>
      <c r="E82" s="16">
        <f>E22</f>
        <v>530000</v>
      </c>
    </row>
    <row r="83" spans="2:5" ht="15.75" thickBot="1" x14ac:dyDescent="0.3">
      <c r="B83" s="17"/>
      <c r="C83" s="20" t="s">
        <v>49</v>
      </c>
      <c r="D83" s="23">
        <f>SUM(D79:D82)</f>
        <v>1427000</v>
      </c>
      <c r="E83" s="45">
        <f>SUM(E79:E82)</f>
        <v>1521000</v>
      </c>
    </row>
    <row r="84" spans="2:5" ht="15.75" thickBot="1" x14ac:dyDescent="0.3">
      <c r="B84" s="46"/>
      <c r="C84" s="47" t="s">
        <v>50</v>
      </c>
      <c r="D84" s="48">
        <f>D78-D83</f>
        <v>0</v>
      </c>
      <c r="E84" s="45">
        <f>E78-E83</f>
        <v>0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6F1DA2AE2DC53949B21189D0B86C6EFF" ma:contentTypeVersion="12" ma:contentTypeDescription="Opprett et nytt dokument." ma:contentTypeScope="" ma:versionID="4d3976515662acde3c2ae046123bbbab">
  <xsd:schema xmlns:xsd="http://www.w3.org/2001/XMLSchema" xmlns:xs="http://www.w3.org/2001/XMLSchema" xmlns:p="http://schemas.microsoft.com/office/2006/metadata/properties" xmlns:ns2="02e27536-a3ad-4735-9a51-fcf67be7af38" xmlns:ns3="2f946bb5-8fb1-428b-a9da-efcd158f0343" targetNamespace="http://schemas.microsoft.com/office/2006/metadata/properties" ma:root="true" ma:fieldsID="ee0c4318a23c24decbe23dc8816cfb5e" ns2:_="" ns3:_="">
    <xsd:import namespace="02e27536-a3ad-4735-9a51-fcf67be7af38"/>
    <xsd:import namespace="2f946bb5-8fb1-428b-a9da-efcd158f034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2e27536-a3ad-4735-9a51-fcf67be7af3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internalName="MediaServiceAutoTags" ma:readOnly="true">
      <xsd:simpleType>
        <xsd:restriction base="dms:Text"/>
      </xsd:simpleType>
    </xsd:element>
    <xsd:element name="MediaServiceOCR" ma:index="11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Bildemerkelapper" ma:readOnly="false" ma:fieldId="{5cf76f15-5ced-4ddc-b409-7134ff3c332f}" ma:taxonomyMulti="true" ma:sspId="fe46437a-c5eb-4ec7-8498-b791f0ff95f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1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f946bb5-8fb1-428b-a9da-efcd158f0343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42d3d5a6-6c97-475b-bac0-5d947bfe092c}" ma:internalName="TaxCatchAll" ma:showField="CatchAllData" ma:web="2f946bb5-8fb1-428b-a9da-efcd158f034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holdstype"/>
        <xsd:element ref="dc:title" minOccurs="0" maxOccurs="1" ma:index="4" ma:displayName="Tit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2e27536-a3ad-4735-9a51-fcf67be7af38">
      <Terms xmlns="http://schemas.microsoft.com/office/infopath/2007/PartnerControls"/>
    </lcf76f155ced4ddcb4097134ff3c332f>
    <TaxCatchAll xmlns="2f946bb5-8fb1-428b-a9da-efcd158f0343" xsi:nil="true"/>
  </documentManagement>
</p:properties>
</file>

<file path=customXml/itemProps1.xml><?xml version="1.0" encoding="utf-8"?>
<ds:datastoreItem xmlns:ds="http://schemas.openxmlformats.org/officeDocument/2006/customXml" ds:itemID="{E580AC5D-EC0C-4D56-95B5-B2097C2083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2e27536-a3ad-4735-9a51-fcf67be7af38"/>
    <ds:schemaRef ds:uri="2f946bb5-8fb1-428b-a9da-efcd158f034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BD3EA30-CF1A-438E-84C6-ABFFE3AB548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D81BCAB-CD86-45C3-A01C-5385B66A3838}">
  <ds:schemaRefs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02e27536-a3ad-4735-9a51-fcf67be7af38"/>
    <ds:schemaRef ds:uri="http://www.w3.org/XML/1998/namespace"/>
    <ds:schemaRef ds:uri="2f946bb5-8fb1-428b-a9da-efcd158f034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Budsjett 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Marianne Rabben DL SIL</cp:lastModifiedBy>
  <cp:lastPrinted>2023-03-28T15:23:51Z</cp:lastPrinted>
  <dcterms:created xsi:type="dcterms:W3CDTF">2019-01-11T12:15:14Z</dcterms:created>
  <dcterms:modified xsi:type="dcterms:W3CDTF">2024-03-14T09:33:12Z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0x0101006F1DA2AE2DC53949B21189D0B86C6EFF</vt:lpwstr>
  </property>
  <property fmtid="{D5CDD505-2E9C-101B-9397-08002B2CF9AE}" pid="3" name="MediaServiceImageTags">
    <vt:lpwstr/>
  </property>
</Properties>
</file>